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Concrete Vol. Calc." sheetId="1" r:id="rId1"/>
  </sheets>
  <calcPr calcId="125725"/>
</workbook>
</file>

<file path=xl/calcChain.xml><?xml version="1.0" encoding="utf-8"?>
<calcChain xmlns="http://schemas.openxmlformats.org/spreadsheetml/2006/main">
  <c r="E36" i="1"/>
  <c r="E35"/>
  <c r="J36" s="1"/>
  <c r="E34"/>
  <c r="F34" s="1"/>
  <c r="C38" s="1"/>
  <c r="H32"/>
  <c r="E7"/>
  <c r="K7" s="1"/>
  <c r="E6"/>
  <c r="H8" s="1"/>
  <c r="E5"/>
  <c r="J11" s="1"/>
  <c r="C52" l="1"/>
  <c r="L47" s="1"/>
  <c r="C47" s="1"/>
  <c r="C50"/>
  <c r="L45" s="1"/>
  <c r="C45" s="1"/>
  <c r="C39"/>
  <c r="E38"/>
  <c r="F38" s="1"/>
  <c r="C53"/>
  <c r="L48" s="1"/>
  <c r="C48" s="1"/>
  <c r="C51"/>
  <c r="L46" s="1"/>
  <c r="C46" s="1"/>
  <c r="C40"/>
  <c r="C9"/>
  <c r="I48" l="1"/>
  <c r="E48"/>
  <c r="F48"/>
  <c r="D48"/>
  <c r="I47"/>
  <c r="E47"/>
  <c r="F47"/>
  <c r="D47"/>
  <c r="C24"/>
  <c r="L19" s="1"/>
  <c r="C19" s="1"/>
  <c r="C22"/>
  <c r="L17" s="1"/>
  <c r="C17" s="1"/>
  <c r="C10"/>
  <c r="C23"/>
  <c r="L18" s="1"/>
  <c r="C18" s="1"/>
  <c r="C21"/>
  <c r="L16" s="1"/>
  <c r="C16" s="1"/>
  <c r="C11"/>
  <c r="I46"/>
  <c r="E46"/>
  <c r="F46"/>
  <c r="D46"/>
  <c r="I45"/>
  <c r="E45"/>
  <c r="F45"/>
  <c r="D45"/>
  <c r="F16" l="1"/>
  <c r="D16"/>
  <c r="I16"/>
  <c r="E16"/>
  <c r="F19"/>
  <c r="D19"/>
  <c r="I19"/>
  <c r="E19"/>
  <c r="G45"/>
  <c r="J45"/>
  <c r="K45"/>
  <c r="H45"/>
  <c r="G46"/>
  <c r="J46"/>
  <c r="K46"/>
  <c r="H46"/>
  <c r="F18"/>
  <c r="D18"/>
  <c r="I18"/>
  <c r="E18"/>
  <c r="F17"/>
  <c r="D17"/>
  <c r="I17"/>
  <c r="E17"/>
  <c r="G47"/>
  <c r="J47"/>
  <c r="K47"/>
  <c r="H47"/>
  <c r="G48"/>
  <c r="J48"/>
  <c r="K48"/>
  <c r="H48"/>
  <c r="H17" l="1"/>
  <c r="K17"/>
  <c r="J17"/>
  <c r="G17"/>
  <c r="H18"/>
  <c r="K18"/>
  <c r="J18"/>
  <c r="G18"/>
  <c r="H19"/>
  <c r="K19"/>
  <c r="J19"/>
  <c r="G19"/>
  <c r="H16"/>
  <c r="K16"/>
  <c r="J16"/>
  <c r="G16"/>
</calcChain>
</file>

<file path=xl/sharedStrings.xml><?xml version="1.0" encoding="utf-8"?>
<sst xmlns="http://schemas.openxmlformats.org/spreadsheetml/2006/main" count="66" uniqueCount="28">
  <si>
    <t xml:space="preserve">Concrete Volume Calculator </t>
  </si>
  <si>
    <t>Home</t>
  </si>
  <si>
    <t>For Square or Rectangle</t>
  </si>
  <si>
    <t>For Round or Circular</t>
  </si>
  <si>
    <t>Foot</t>
  </si>
  <si>
    <t>Inch</t>
  </si>
  <si>
    <t>inch</t>
  </si>
  <si>
    <t>Length</t>
  </si>
  <si>
    <t>Width</t>
  </si>
  <si>
    <t>Fill Values Here</t>
  </si>
  <si>
    <t>Height/ Depth</t>
  </si>
  <si>
    <t>Volume (Cu.Feet)</t>
  </si>
  <si>
    <t>Volume (Cu.Yard)</t>
  </si>
  <si>
    <t>Volume (Cu.Meter)</t>
  </si>
  <si>
    <t>Quantity of All Dry Materials</t>
  </si>
  <si>
    <t>Cement</t>
  </si>
  <si>
    <t>Sand</t>
  </si>
  <si>
    <t>Aggregate</t>
  </si>
  <si>
    <t>No. Of Cement Bag (50kg)</t>
  </si>
  <si>
    <t>Cu.Feet</t>
  </si>
  <si>
    <t>Cu. Yard</t>
  </si>
  <si>
    <t>Cu. Meter</t>
  </si>
  <si>
    <t>M10= 1:3:6</t>
  </si>
  <si>
    <t>M15= 1:2:4</t>
  </si>
  <si>
    <t>M20= 1:1.5:3</t>
  </si>
  <si>
    <t>M25= 1:1:2</t>
  </si>
  <si>
    <t>Dia</t>
  </si>
  <si>
    <t xml:space="preserve"> Fill Values Here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</si>
</sst>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8"/>
      <color rgb="FFFF0000"/>
      <name val="Calibri"/>
      <family val="2"/>
    </font>
    <font>
      <sz val="14"/>
      <color rgb="FFFFC000"/>
      <name val="Calibri"/>
      <family val="2"/>
      <scheme val="minor"/>
    </font>
    <font>
      <u/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0B20E3"/>
      <name val="Calibri"/>
      <family val="2"/>
      <scheme val="minor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rgb="FF002060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ck">
        <color rgb="FF0B20E3"/>
      </left>
      <right style="thick">
        <color rgb="FF0B20E3"/>
      </right>
      <top style="thick">
        <color rgb="FF0B20E3"/>
      </top>
      <bottom/>
      <diagonal/>
    </border>
    <border>
      <left style="thick">
        <color rgb="FF0B20E3"/>
      </left>
      <right style="thick">
        <color rgb="FF0B20E3"/>
      </right>
      <top/>
      <bottom style="thick">
        <color rgb="FF0B20E3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4" fillId="2" borderId="0" xfId="0" applyFont="1" applyFill="1" applyAlignment="1" applyProtection="1">
      <alignment horizontal="center" vertical="center"/>
      <protection hidden="1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8" fillId="5" borderId="0" xfId="1" applyFont="1" applyFill="1" applyAlignment="1" applyProtection="1">
      <alignment horizontal="center"/>
      <protection hidden="1"/>
    </xf>
    <xf numFmtId="0" fontId="5" fillId="0" borderId="0" xfId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6" borderId="3" xfId="0" applyFont="1" applyFill="1" applyBorder="1" applyAlignment="1" applyProtection="1">
      <alignment horizontal="center"/>
      <protection locked="0" hidden="1"/>
    </xf>
    <xf numFmtId="0" fontId="3" fillId="7" borderId="0" xfId="0" applyFont="1" applyFill="1" applyAlignment="1" applyProtection="1">
      <alignment horizontal="center"/>
      <protection hidden="1"/>
    </xf>
    <xf numFmtId="0" fontId="3" fillId="7" borderId="0" xfId="0" applyFont="1" applyFill="1" applyProtection="1">
      <protection hidden="1"/>
    </xf>
    <xf numFmtId="0" fontId="3" fillId="7" borderId="0" xfId="0" applyFont="1" applyFill="1" applyProtection="1">
      <protection locked="0" hidden="1"/>
    </xf>
    <xf numFmtId="0" fontId="1" fillId="7" borderId="0" xfId="0" applyFont="1" applyFill="1" applyAlignment="1" applyProtection="1">
      <protection hidden="1"/>
    </xf>
    <xf numFmtId="0" fontId="11" fillId="7" borderId="0" xfId="0" applyFont="1" applyFill="1" applyProtection="1">
      <protection hidden="1"/>
    </xf>
    <xf numFmtId="0" fontId="9" fillId="7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9" fillId="7" borderId="0" xfId="0" applyFont="1" applyFill="1" applyAlignment="1" applyProtection="1">
      <alignment horizontal="center"/>
      <protection hidden="1"/>
    </xf>
    <xf numFmtId="0" fontId="9" fillId="7" borderId="0" xfId="0" applyFont="1" applyFill="1" applyAlignment="1" applyProtection="1">
      <alignment horizontal="center"/>
      <protection locked="0" hidden="1"/>
    </xf>
    <xf numFmtId="0" fontId="12" fillId="3" borderId="4" xfId="0" applyFont="1" applyFill="1" applyBorder="1" applyAlignment="1" applyProtection="1">
      <alignment horizontal="center"/>
      <protection hidden="1"/>
    </xf>
    <xf numFmtId="0" fontId="9" fillId="7" borderId="0" xfId="0" applyFont="1" applyFill="1" applyAlignment="1" applyProtection="1">
      <alignment horizontal="center" vertical="top"/>
      <protection hidden="1"/>
    </xf>
    <xf numFmtId="0" fontId="0" fillId="0" borderId="0" xfId="0" applyAlignment="1" applyProtection="1">
      <protection hidden="1"/>
    </xf>
    <xf numFmtId="0" fontId="11" fillId="8" borderId="0" xfId="0" applyFont="1" applyFill="1" applyAlignment="1" applyProtection="1">
      <alignment horizontal="center"/>
      <protection hidden="1"/>
    </xf>
    <xf numFmtId="0" fontId="13" fillId="9" borderId="5" xfId="0" applyFont="1" applyFill="1" applyBorder="1" applyAlignment="1" applyProtection="1">
      <alignment horizontal="center"/>
      <protection hidden="1"/>
    </xf>
    <xf numFmtId="0" fontId="13" fillId="9" borderId="6" xfId="0" applyFont="1" applyFill="1" applyBorder="1" applyAlignment="1" applyProtection="1">
      <alignment horizontal="center"/>
      <protection hidden="1"/>
    </xf>
    <xf numFmtId="0" fontId="13" fillId="9" borderId="7" xfId="0" applyFont="1" applyFill="1" applyBorder="1" applyAlignment="1" applyProtection="1">
      <alignment horizontal="center"/>
      <protection hidden="1"/>
    </xf>
    <xf numFmtId="0" fontId="14" fillId="10" borderId="5" xfId="0" applyFont="1" applyFill="1" applyBorder="1" applyAlignment="1" applyProtection="1">
      <alignment horizontal="center"/>
      <protection hidden="1"/>
    </xf>
    <xf numFmtId="0" fontId="14" fillId="10" borderId="6" xfId="0" applyFont="1" applyFill="1" applyBorder="1" applyAlignment="1" applyProtection="1">
      <alignment horizontal="center"/>
      <protection hidden="1"/>
    </xf>
    <xf numFmtId="0" fontId="14" fillId="10" borderId="7" xfId="0" applyFont="1" applyFill="1" applyBorder="1" applyAlignment="1" applyProtection="1">
      <alignment horizontal="center"/>
      <protection hidden="1"/>
    </xf>
    <xf numFmtId="0" fontId="15" fillId="11" borderId="5" xfId="0" applyFont="1" applyFill="1" applyBorder="1" applyAlignment="1" applyProtection="1">
      <alignment horizontal="center"/>
      <protection hidden="1"/>
    </xf>
    <xf numFmtId="0" fontId="15" fillId="11" borderId="6" xfId="0" applyFont="1" applyFill="1" applyBorder="1" applyAlignment="1" applyProtection="1">
      <alignment horizontal="center"/>
      <protection hidden="1"/>
    </xf>
    <xf numFmtId="0" fontId="15" fillId="11" borderId="7" xfId="0" applyFont="1" applyFill="1" applyBorder="1" applyAlignment="1" applyProtection="1">
      <alignment horizontal="center"/>
      <protection hidden="1"/>
    </xf>
    <xf numFmtId="0" fontId="16" fillId="3" borderId="8" xfId="0" applyFont="1" applyFill="1" applyBorder="1" applyAlignment="1" applyProtection="1">
      <alignment horizontal="center"/>
      <protection hidden="1"/>
    </xf>
    <xf numFmtId="0" fontId="16" fillId="3" borderId="9" xfId="0" applyFont="1" applyFill="1" applyBorder="1" applyAlignment="1" applyProtection="1">
      <alignment horizontal="center"/>
      <protection hidden="1"/>
    </xf>
    <xf numFmtId="0" fontId="16" fillId="3" borderId="10" xfId="0" applyFont="1" applyFill="1" applyBorder="1" applyAlignment="1" applyProtection="1">
      <alignment horizontal="center"/>
      <protection hidden="1"/>
    </xf>
    <xf numFmtId="0" fontId="17" fillId="2" borderId="11" xfId="0" applyFont="1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left"/>
      <protection hidden="1"/>
    </xf>
    <xf numFmtId="0" fontId="12" fillId="12" borderId="4" xfId="0" applyFont="1" applyFill="1" applyBorder="1" applyProtection="1">
      <protection hidden="1"/>
    </xf>
    <xf numFmtId="0" fontId="18" fillId="3" borderId="8" xfId="0" applyFont="1" applyFill="1" applyBorder="1" applyAlignment="1" applyProtection="1">
      <alignment horizontal="center"/>
      <protection hidden="1"/>
    </xf>
    <xf numFmtId="0" fontId="18" fillId="3" borderId="9" xfId="0" applyFont="1" applyFill="1" applyBorder="1" applyAlignment="1" applyProtection="1">
      <alignment horizontal="center"/>
      <protection hidden="1"/>
    </xf>
    <xf numFmtId="0" fontId="18" fillId="3" borderId="10" xfId="0" applyFont="1" applyFill="1" applyBorder="1" applyAlignment="1" applyProtection="1">
      <alignment horizontal="center"/>
      <protection hidden="1"/>
    </xf>
    <xf numFmtId="0" fontId="18" fillId="0" borderId="4" xfId="0" applyFont="1" applyBorder="1" applyProtection="1">
      <protection hidden="1"/>
    </xf>
    <xf numFmtId="0" fontId="3" fillId="7" borderId="0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2" fillId="0" borderId="0" xfId="0" applyFont="1" applyFill="1" applyProtection="1">
      <protection hidden="1"/>
    </xf>
    <xf numFmtId="0" fontId="0" fillId="0" borderId="0" xfId="0" applyFill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4</xdr:row>
      <xdr:rowOff>171449</xdr:rowOff>
    </xdr:from>
    <xdr:to>
      <xdr:col>10</xdr:col>
      <xdr:colOff>114300</xdr:colOff>
      <xdr:row>10</xdr:row>
      <xdr:rowOff>12597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6875" y="1181099"/>
          <a:ext cx="1524000" cy="10508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219075</xdr:colOff>
      <xdr:row>32</xdr:row>
      <xdr:rowOff>19050</xdr:rowOff>
    </xdr:from>
    <xdr:to>
      <xdr:col>9</xdr:col>
      <xdr:colOff>238125</xdr:colOff>
      <xdr:row>37</xdr:row>
      <xdr:rowOff>152400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0" y="6619875"/>
          <a:ext cx="1371600" cy="1162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9524</xdr:colOff>
      <xdr:row>4</xdr:row>
      <xdr:rowOff>123825</xdr:rowOff>
    </xdr:from>
    <xdr:to>
      <xdr:col>5</xdr:col>
      <xdr:colOff>9524</xdr:colOff>
      <xdr:row>6</xdr:row>
      <xdr:rowOff>169544</xdr:rowOff>
    </xdr:to>
    <xdr:sp macro="" textlink="">
      <xdr:nvSpPr>
        <xdr:cNvPr id="4" name="Left Arrow 3"/>
        <xdr:cNvSpPr/>
      </xdr:nvSpPr>
      <xdr:spPr>
        <a:xfrm>
          <a:off x="3000374" y="1133475"/>
          <a:ext cx="714375" cy="4648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9525</xdr:colOff>
      <xdr:row>33</xdr:row>
      <xdr:rowOff>28575</xdr:rowOff>
    </xdr:from>
    <xdr:to>
      <xdr:col>5</xdr:col>
      <xdr:colOff>9525</xdr:colOff>
      <xdr:row>35</xdr:row>
      <xdr:rowOff>64769</xdr:rowOff>
    </xdr:to>
    <xdr:sp macro="" textlink="">
      <xdr:nvSpPr>
        <xdr:cNvPr id="5" name="Left Arrow 4"/>
        <xdr:cNvSpPr/>
      </xdr:nvSpPr>
      <xdr:spPr>
        <a:xfrm>
          <a:off x="3000375" y="6829425"/>
          <a:ext cx="714375" cy="4648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showGridLines="0" tabSelected="1" workbookViewId="0">
      <selection activeCell="M1" sqref="M1:M2"/>
    </sheetView>
  </sheetViews>
  <sheetFormatPr defaultRowHeight="15"/>
  <cols>
    <col min="1" max="1" width="2.5703125" style="3" customWidth="1"/>
    <col min="2" max="2" width="18.28515625" style="3" customWidth="1"/>
    <col min="3" max="4" width="12" style="3" customWidth="1"/>
    <col min="5" max="5" width="10.7109375" style="3" customWidth="1"/>
    <col min="6" max="6" width="9.140625" style="3"/>
    <col min="7" max="7" width="9.140625" style="3" customWidth="1"/>
    <col min="8" max="8" width="10.7109375" style="3" customWidth="1"/>
    <col min="9" max="9" width="9.5703125" style="3" customWidth="1"/>
    <col min="10" max="15" width="9.140625" style="3"/>
    <col min="16" max="16" width="19" style="3" customWidth="1"/>
    <col min="17" max="16384" width="9.140625" style="3"/>
  </cols>
  <sheetData>
    <row r="1" spans="2:14" ht="15.75" thickTop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2:14" ht="28.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2:14" ht="19.5" thickTop="1">
      <c r="B3" s="5" t="s">
        <v>2</v>
      </c>
      <c r="C3" s="5"/>
      <c r="K3" s="6" t="s">
        <v>3</v>
      </c>
      <c r="L3" s="6"/>
      <c r="M3" s="6"/>
      <c r="N3" s="7"/>
    </row>
    <row r="4" spans="2:14" ht="15.75" thickBot="1">
      <c r="B4" s="8"/>
      <c r="C4" s="9" t="s">
        <v>4</v>
      </c>
      <c r="D4" s="9" t="s">
        <v>5</v>
      </c>
      <c r="E4" s="10" t="s">
        <v>6</v>
      </c>
    </row>
    <row r="5" spans="2:14" ht="16.5" thickTop="1" thickBot="1">
      <c r="B5" s="11" t="s">
        <v>7</v>
      </c>
      <c r="C5" s="12">
        <v>0</v>
      </c>
      <c r="D5" s="12">
        <v>0</v>
      </c>
      <c r="E5" s="13">
        <f>C5*12+D5</f>
        <v>0</v>
      </c>
      <c r="F5" s="14"/>
      <c r="G5" s="14"/>
      <c r="H5" s="15"/>
      <c r="I5" s="16"/>
      <c r="J5" s="16"/>
      <c r="K5" s="16"/>
      <c r="L5" s="16"/>
    </row>
    <row r="6" spans="2:14" ht="16.5" thickTop="1" thickBot="1">
      <c r="B6" s="11" t="s">
        <v>8</v>
      </c>
      <c r="C6" s="12">
        <v>0</v>
      </c>
      <c r="D6" s="12">
        <v>0</v>
      </c>
      <c r="E6" s="13">
        <f t="shared" ref="E6:E7" si="0">C6*12+D6</f>
        <v>0</v>
      </c>
      <c r="F6" s="17" t="s">
        <v>9</v>
      </c>
      <c r="G6" s="14"/>
      <c r="H6" s="14"/>
      <c r="I6" s="14"/>
      <c r="J6" s="14"/>
      <c r="K6" s="14"/>
      <c r="L6" s="14"/>
    </row>
    <row r="7" spans="2:14" ht="16.5" thickTop="1" thickBot="1">
      <c r="B7" s="11" t="s">
        <v>10</v>
      </c>
      <c r="C7" s="12">
        <v>0</v>
      </c>
      <c r="D7" s="12">
        <v>0</v>
      </c>
      <c r="E7" s="13">
        <f t="shared" si="0"/>
        <v>0</v>
      </c>
      <c r="F7" s="14"/>
      <c r="G7" s="14">
        <v>1.25</v>
      </c>
      <c r="H7" s="14"/>
      <c r="I7" s="14"/>
      <c r="J7" s="14"/>
      <c r="K7" s="18">
        <f>E7</f>
        <v>0</v>
      </c>
      <c r="L7" s="14"/>
    </row>
    <row r="8" spans="2:14" ht="15.75" thickTop="1">
      <c r="B8" s="19"/>
      <c r="C8" s="8"/>
      <c r="D8" s="8"/>
      <c r="E8" s="13"/>
      <c r="F8" s="14"/>
      <c r="G8" s="14"/>
      <c r="H8" s="20">
        <f>E6</f>
        <v>0</v>
      </c>
      <c r="I8" s="14"/>
      <c r="J8" s="14"/>
      <c r="K8" s="21" t="s">
        <v>6</v>
      </c>
      <c r="L8" s="14"/>
    </row>
    <row r="9" spans="2:14">
      <c r="B9" s="19" t="s">
        <v>11</v>
      </c>
      <c r="C9" s="22">
        <f>(E5*E6*E7)/1728</f>
        <v>0</v>
      </c>
      <c r="D9" s="22"/>
      <c r="E9" s="13"/>
      <c r="F9" s="14"/>
      <c r="G9" s="14"/>
      <c r="H9" s="23" t="s">
        <v>6</v>
      </c>
      <c r="I9" s="14"/>
      <c r="J9" s="14"/>
      <c r="K9" s="14"/>
      <c r="L9" s="14"/>
    </row>
    <row r="10" spans="2:14">
      <c r="B10" s="19" t="s">
        <v>12</v>
      </c>
      <c r="C10" s="22">
        <f>C9/26.9999</f>
        <v>0</v>
      </c>
      <c r="D10" s="22"/>
      <c r="E10" s="13"/>
      <c r="F10" s="14"/>
      <c r="G10" s="14"/>
      <c r="H10" s="14"/>
      <c r="I10" s="14"/>
      <c r="J10" s="14"/>
      <c r="K10" s="14"/>
      <c r="L10" s="14"/>
    </row>
    <row r="11" spans="2:14">
      <c r="B11" s="19" t="s">
        <v>13</v>
      </c>
      <c r="C11" s="22">
        <f>C9*0.028316</f>
        <v>0</v>
      </c>
      <c r="D11" s="22"/>
      <c r="E11" s="13"/>
      <c r="F11" s="14"/>
      <c r="G11" s="14"/>
      <c r="H11" s="14"/>
      <c r="I11" s="14"/>
      <c r="J11" s="18">
        <f>E5</f>
        <v>0</v>
      </c>
      <c r="K11" s="14"/>
      <c r="L11" s="14"/>
    </row>
    <row r="12" spans="2:14">
      <c r="C12" s="24"/>
      <c r="D12" s="24"/>
      <c r="E12" s="14"/>
      <c r="F12" s="14"/>
      <c r="G12" s="14"/>
      <c r="H12" s="14"/>
      <c r="I12" s="14"/>
      <c r="J12" s="20" t="s">
        <v>6</v>
      </c>
      <c r="K12" s="14"/>
      <c r="L12" s="14"/>
    </row>
    <row r="13" spans="2:14">
      <c r="B13" s="25" t="s">
        <v>14</v>
      </c>
      <c r="C13" s="25"/>
    </row>
    <row r="14" spans="2:14" ht="21">
      <c r="C14" s="26" t="s">
        <v>15</v>
      </c>
      <c r="D14" s="27"/>
      <c r="E14" s="28"/>
      <c r="F14" s="29" t="s">
        <v>16</v>
      </c>
      <c r="G14" s="30"/>
      <c r="H14" s="31"/>
      <c r="I14" s="32" t="s">
        <v>17</v>
      </c>
      <c r="J14" s="33"/>
      <c r="K14" s="34"/>
      <c r="L14" s="35" t="s">
        <v>18</v>
      </c>
      <c r="M14" s="36"/>
      <c r="N14" s="37"/>
    </row>
    <row r="15" spans="2:14">
      <c r="C15" s="38" t="s">
        <v>19</v>
      </c>
      <c r="D15" s="38" t="s">
        <v>20</v>
      </c>
      <c r="E15" s="38" t="s">
        <v>21</v>
      </c>
      <c r="F15" s="38" t="s">
        <v>19</v>
      </c>
      <c r="G15" s="38" t="s">
        <v>20</v>
      </c>
      <c r="H15" s="38" t="s">
        <v>21</v>
      </c>
      <c r="I15" s="38" t="s">
        <v>19</v>
      </c>
      <c r="J15" s="38" t="s">
        <v>20</v>
      </c>
      <c r="K15" s="38" t="s">
        <v>21</v>
      </c>
      <c r="L15" s="39"/>
      <c r="M15" s="40"/>
      <c r="N15" s="41"/>
    </row>
    <row r="16" spans="2:14" ht="15.75">
      <c r="B16" s="42" t="s">
        <v>22</v>
      </c>
      <c r="C16" s="43">
        <f>L16*G7</f>
        <v>0</v>
      </c>
      <c r="D16" s="43">
        <f>C16/26.9999</f>
        <v>0</v>
      </c>
      <c r="E16" s="43">
        <f>C16*0.028316</f>
        <v>0</v>
      </c>
      <c r="F16" s="43">
        <f>C16*3</f>
        <v>0</v>
      </c>
      <c r="G16" s="43">
        <f>D16*3</f>
        <v>0</v>
      </c>
      <c r="H16" s="43">
        <f>E16*3</f>
        <v>0</v>
      </c>
      <c r="I16" s="43">
        <f>C16*6</f>
        <v>0</v>
      </c>
      <c r="J16" s="43">
        <f>D16*6</f>
        <v>0</v>
      </c>
      <c r="K16" s="43">
        <f>E16*6</f>
        <v>0</v>
      </c>
      <c r="L16" s="44">
        <f>G7*C21</f>
        <v>0</v>
      </c>
      <c r="M16" s="45"/>
      <c r="N16" s="46"/>
    </row>
    <row r="17" spans="2:14" ht="15.75">
      <c r="B17" s="42" t="s">
        <v>23</v>
      </c>
      <c r="C17" s="43">
        <f>L17*G7</f>
        <v>0</v>
      </c>
      <c r="D17" s="43">
        <f t="shared" ref="D17:D19" si="1">C17/26.9999</f>
        <v>0</v>
      </c>
      <c r="E17" s="43">
        <f t="shared" ref="E17:E19" si="2">C17*0.028316</f>
        <v>0</v>
      </c>
      <c r="F17" s="43">
        <f>C17*2</f>
        <v>0</v>
      </c>
      <c r="G17" s="43">
        <f>D17*2</f>
        <v>0</v>
      </c>
      <c r="H17" s="43">
        <f>E17*2</f>
        <v>0</v>
      </c>
      <c r="I17" s="43">
        <f>C17*4</f>
        <v>0</v>
      </c>
      <c r="J17" s="43">
        <f>D17*4</f>
        <v>0</v>
      </c>
      <c r="K17" s="43">
        <f>E17*4</f>
        <v>0</v>
      </c>
      <c r="L17" s="44">
        <f>G7*C22</f>
        <v>0</v>
      </c>
      <c r="M17" s="45"/>
      <c r="N17" s="46"/>
    </row>
    <row r="18" spans="2:14" ht="15.75">
      <c r="B18" s="47" t="s">
        <v>24</v>
      </c>
      <c r="C18" s="43">
        <f>L18*G7</f>
        <v>0</v>
      </c>
      <c r="D18" s="43">
        <f t="shared" si="1"/>
        <v>0</v>
      </c>
      <c r="E18" s="43">
        <f t="shared" si="2"/>
        <v>0</v>
      </c>
      <c r="F18" s="43">
        <f>C18*1.5</f>
        <v>0</v>
      </c>
      <c r="G18" s="43">
        <f>D18*1.5</f>
        <v>0</v>
      </c>
      <c r="H18" s="43">
        <f>E18*1.5</f>
        <v>0</v>
      </c>
      <c r="I18" s="43">
        <f>C18*3</f>
        <v>0</v>
      </c>
      <c r="J18" s="43">
        <f>D18*3</f>
        <v>0</v>
      </c>
      <c r="K18" s="43">
        <f>E18*3</f>
        <v>0</v>
      </c>
      <c r="L18" s="44">
        <f>G7*C23</f>
        <v>0</v>
      </c>
      <c r="M18" s="45"/>
      <c r="N18" s="46"/>
    </row>
    <row r="19" spans="2:14" ht="15.75">
      <c r="B19" s="47" t="s">
        <v>25</v>
      </c>
      <c r="C19" s="43">
        <f>L19*G7</f>
        <v>0</v>
      </c>
      <c r="D19" s="43">
        <f t="shared" si="1"/>
        <v>0</v>
      </c>
      <c r="E19" s="43">
        <f t="shared" si="2"/>
        <v>0</v>
      </c>
      <c r="F19" s="43">
        <f>C19*1</f>
        <v>0</v>
      </c>
      <c r="G19" s="43">
        <f>D19*1</f>
        <v>0</v>
      </c>
      <c r="H19" s="43">
        <f>E19*1</f>
        <v>0</v>
      </c>
      <c r="I19" s="43">
        <f>C19*2</f>
        <v>0</v>
      </c>
      <c r="J19" s="43">
        <f>D19*2</f>
        <v>0</v>
      </c>
      <c r="K19" s="43">
        <f>E19*2</f>
        <v>0</v>
      </c>
      <c r="L19" s="44">
        <f>G7*C24</f>
        <v>0</v>
      </c>
      <c r="M19" s="45"/>
      <c r="N19" s="46"/>
    </row>
    <row r="21" spans="2:14">
      <c r="C21" s="48">
        <f>C9/10*1</f>
        <v>0</v>
      </c>
    </row>
    <row r="22" spans="2:14">
      <c r="C22" s="48">
        <f>(C9/7)*1</f>
        <v>0</v>
      </c>
    </row>
    <row r="23" spans="2:14">
      <c r="C23" s="48">
        <f>C9/5.5*1</f>
        <v>0</v>
      </c>
    </row>
    <row r="24" spans="2:14">
      <c r="C24" s="48">
        <f>C9/4*1</f>
        <v>0</v>
      </c>
    </row>
    <row r="30" spans="2:14">
      <c r="H30" s="6" t="s">
        <v>2</v>
      </c>
      <c r="I30" s="6"/>
      <c r="J30" s="6"/>
      <c r="K30" s="6"/>
      <c r="L30" s="49"/>
    </row>
    <row r="32" spans="2:14" ht="21">
      <c r="B32" s="5" t="s">
        <v>3</v>
      </c>
      <c r="C32" s="5"/>
      <c r="H32" s="50">
        <f>E36</f>
        <v>0</v>
      </c>
      <c r="I32" s="50" t="s">
        <v>6</v>
      </c>
      <c r="J32" s="51"/>
    </row>
    <row r="33" spans="2:14" ht="15.75" thickBot="1">
      <c r="B33" s="8"/>
      <c r="C33" s="9" t="s">
        <v>4</v>
      </c>
      <c r="D33" s="9" t="s">
        <v>5</v>
      </c>
      <c r="E33" s="10" t="s">
        <v>6</v>
      </c>
      <c r="I33" s="49">
        <v>3.1415929999999999</v>
      </c>
    </row>
    <row r="34" spans="2:14" ht="17.25" thickTop="1" thickBot="1">
      <c r="B34" s="11" t="s">
        <v>26</v>
      </c>
      <c r="C34" s="12">
        <v>0</v>
      </c>
      <c r="D34" s="12">
        <v>0</v>
      </c>
      <c r="E34" s="10">
        <f>(C34*12+D34)/2</f>
        <v>0</v>
      </c>
      <c r="F34" s="52">
        <f>E34*E34</f>
        <v>0</v>
      </c>
      <c r="I34" s="53"/>
    </row>
    <row r="35" spans="2:14" ht="16.5" thickTop="1" thickBot="1">
      <c r="B35" s="11" t="s">
        <v>10</v>
      </c>
      <c r="C35" s="12">
        <v>0</v>
      </c>
      <c r="D35" s="12">
        <v>0</v>
      </c>
      <c r="E35" s="10">
        <f>C35*12+D35</f>
        <v>0</v>
      </c>
      <c r="F35" s="54" t="s">
        <v>27</v>
      </c>
      <c r="H35" s="55"/>
      <c r="I35" s="55"/>
    </row>
    <row r="36" spans="2:14" ht="16.5" thickTop="1">
      <c r="C36" s="56"/>
      <c r="D36" s="56"/>
      <c r="E36" s="10">
        <f>C34*12+D34</f>
        <v>0</v>
      </c>
      <c r="J36" s="57">
        <f>E35</f>
        <v>0</v>
      </c>
      <c r="K36" s="50" t="s">
        <v>6</v>
      </c>
    </row>
    <row r="37" spans="2:14">
      <c r="B37" s="19"/>
      <c r="C37" s="8"/>
      <c r="D37" s="8"/>
      <c r="E37" s="8"/>
      <c r="H37" s="14">
        <v>1.25</v>
      </c>
    </row>
    <row r="38" spans="2:14">
      <c r="B38" s="19" t="s">
        <v>11</v>
      </c>
      <c r="C38" s="22">
        <f>I33*F34*E35/1728</f>
        <v>0</v>
      </c>
      <c r="D38" s="22"/>
      <c r="E38" s="58">
        <f>C38*2</f>
        <v>0</v>
      </c>
      <c r="F38" s="49">
        <f>E38/2.20462262185</f>
        <v>0</v>
      </c>
      <c r="G38" s="59"/>
      <c r="H38" s="59"/>
    </row>
    <row r="39" spans="2:14">
      <c r="B39" s="19" t="s">
        <v>12</v>
      </c>
      <c r="C39" s="22">
        <f>C38/26.9999</f>
        <v>0</v>
      </c>
      <c r="D39" s="22"/>
      <c r="E39" s="8"/>
      <c r="G39" s="60"/>
      <c r="H39" s="60"/>
    </row>
    <row r="40" spans="2:14">
      <c r="B40" s="19" t="s">
        <v>13</v>
      </c>
      <c r="C40" s="22">
        <f>C38*0.028316</f>
        <v>0</v>
      </c>
      <c r="D40" s="22"/>
      <c r="E40" s="8"/>
      <c r="G40" s="60"/>
      <c r="H40" s="60"/>
    </row>
    <row r="41" spans="2:14">
      <c r="C41" s="24"/>
      <c r="D41" s="24"/>
    </row>
    <row r="42" spans="2:14">
      <c r="B42" s="25" t="s">
        <v>14</v>
      </c>
      <c r="C42" s="25"/>
      <c r="D42" s="25"/>
    </row>
    <row r="43" spans="2:14" ht="21">
      <c r="C43" s="26" t="s">
        <v>15</v>
      </c>
      <c r="D43" s="27"/>
      <c r="E43" s="28"/>
      <c r="F43" s="29" t="s">
        <v>16</v>
      </c>
      <c r="G43" s="30"/>
      <c r="H43" s="31"/>
      <c r="I43" s="32" t="s">
        <v>17</v>
      </c>
      <c r="J43" s="33"/>
      <c r="K43" s="34"/>
      <c r="L43" s="35" t="s">
        <v>18</v>
      </c>
      <c r="M43" s="36"/>
      <c r="N43" s="37"/>
    </row>
    <row r="44" spans="2:14">
      <c r="C44" s="38" t="s">
        <v>19</v>
      </c>
      <c r="D44" s="38" t="s">
        <v>20</v>
      </c>
      <c r="E44" s="38" t="s">
        <v>21</v>
      </c>
      <c r="F44" s="38" t="s">
        <v>19</v>
      </c>
      <c r="G44" s="38" t="s">
        <v>20</v>
      </c>
      <c r="H44" s="38" t="s">
        <v>21</v>
      </c>
      <c r="I44" s="38" t="s">
        <v>19</v>
      </c>
      <c r="J44" s="38" t="s">
        <v>20</v>
      </c>
      <c r="K44" s="38" t="s">
        <v>21</v>
      </c>
      <c r="L44" s="39"/>
      <c r="M44" s="40"/>
      <c r="N44" s="41"/>
    </row>
    <row r="45" spans="2:14" ht="15.75">
      <c r="B45" s="42" t="s">
        <v>22</v>
      </c>
      <c r="C45" s="43">
        <f>L45*H37</f>
        <v>0</v>
      </c>
      <c r="D45" s="43">
        <f>C45/26.9999</f>
        <v>0</v>
      </c>
      <c r="E45" s="43">
        <f>C45*0.028316</f>
        <v>0</v>
      </c>
      <c r="F45" s="43">
        <f>C45*3</f>
        <v>0</v>
      </c>
      <c r="G45" s="43">
        <f>D45*3</f>
        <v>0</v>
      </c>
      <c r="H45" s="43">
        <f>E45*3</f>
        <v>0</v>
      </c>
      <c r="I45" s="43">
        <f>C45*6</f>
        <v>0</v>
      </c>
      <c r="J45" s="43">
        <f>D45*6</f>
        <v>0</v>
      </c>
      <c r="K45" s="43">
        <f>E45*6</f>
        <v>0</v>
      </c>
      <c r="L45" s="44">
        <f>H37*C50</f>
        <v>0</v>
      </c>
      <c r="M45" s="45"/>
      <c r="N45" s="46"/>
    </row>
    <row r="46" spans="2:14" ht="15.75">
      <c r="B46" s="42" t="s">
        <v>23</v>
      </c>
      <c r="C46" s="43">
        <f>L46*H37</f>
        <v>0</v>
      </c>
      <c r="D46" s="43">
        <f t="shared" ref="D46:D48" si="3">C46/26.9999</f>
        <v>0</v>
      </c>
      <c r="E46" s="43">
        <f t="shared" ref="E46:E48" si="4">C46*0.028316</f>
        <v>0</v>
      </c>
      <c r="F46" s="43">
        <f>C46*2</f>
        <v>0</v>
      </c>
      <c r="G46" s="43">
        <f>D46*2</f>
        <v>0</v>
      </c>
      <c r="H46" s="43">
        <f>E46*2</f>
        <v>0</v>
      </c>
      <c r="I46" s="43">
        <f>C46*4</f>
        <v>0</v>
      </c>
      <c r="J46" s="43">
        <f t="shared" ref="J46:K46" si="5">D46*4</f>
        <v>0</v>
      </c>
      <c r="K46" s="43">
        <f t="shared" si="5"/>
        <v>0</v>
      </c>
      <c r="L46" s="44">
        <f>H37*C51</f>
        <v>0</v>
      </c>
      <c r="M46" s="45"/>
      <c r="N46" s="46"/>
    </row>
    <row r="47" spans="2:14" ht="15.75">
      <c r="B47" s="47" t="s">
        <v>24</v>
      </c>
      <c r="C47" s="43">
        <f>L47*H37</f>
        <v>0</v>
      </c>
      <c r="D47" s="43">
        <f t="shared" si="3"/>
        <v>0</v>
      </c>
      <c r="E47" s="43">
        <f t="shared" si="4"/>
        <v>0</v>
      </c>
      <c r="F47" s="43">
        <f>C47*1.5</f>
        <v>0</v>
      </c>
      <c r="G47" s="43">
        <f t="shared" ref="G47:H47" si="6">D47*1.5</f>
        <v>0</v>
      </c>
      <c r="H47" s="43">
        <f t="shared" si="6"/>
        <v>0</v>
      </c>
      <c r="I47" s="43">
        <f>C47*3</f>
        <v>0</v>
      </c>
      <c r="J47" s="43">
        <f t="shared" ref="J47:K47" si="7">D47*3</f>
        <v>0</v>
      </c>
      <c r="K47" s="43">
        <f t="shared" si="7"/>
        <v>0</v>
      </c>
      <c r="L47" s="44">
        <f>H37*C52</f>
        <v>0</v>
      </c>
      <c r="M47" s="45"/>
      <c r="N47" s="46"/>
    </row>
    <row r="48" spans="2:14" ht="15.75">
      <c r="B48" s="47" t="s">
        <v>25</v>
      </c>
      <c r="C48" s="43">
        <f>L48*H37</f>
        <v>0</v>
      </c>
      <c r="D48" s="43">
        <f t="shared" si="3"/>
        <v>0</v>
      </c>
      <c r="E48" s="43">
        <f t="shared" si="4"/>
        <v>0</v>
      </c>
      <c r="F48" s="43">
        <f>C48*1</f>
        <v>0</v>
      </c>
      <c r="G48" s="43">
        <f t="shared" ref="G48:H48" si="8">D48*1</f>
        <v>0</v>
      </c>
      <c r="H48" s="43">
        <f t="shared" si="8"/>
        <v>0</v>
      </c>
      <c r="I48" s="43">
        <f>C48*2</f>
        <v>0</v>
      </c>
      <c r="J48" s="43">
        <f t="shared" ref="J48:K48" si="9">D48*2</f>
        <v>0</v>
      </c>
      <c r="K48" s="43">
        <f t="shared" si="9"/>
        <v>0</v>
      </c>
      <c r="L48" s="44">
        <f>H37*C53</f>
        <v>0</v>
      </c>
      <c r="M48" s="45"/>
      <c r="N48" s="46"/>
    </row>
    <row r="50" spans="3:3">
      <c r="C50" s="48">
        <f>C38/10*1</f>
        <v>0</v>
      </c>
    </row>
    <row r="51" spans="3:3">
      <c r="C51" s="48">
        <f>(C38/7)*1</f>
        <v>0</v>
      </c>
    </row>
    <row r="52" spans="3:3">
      <c r="C52" s="48">
        <f>C38/5.5*1</f>
        <v>0</v>
      </c>
    </row>
    <row r="53" spans="3:3">
      <c r="C53" s="48">
        <f>C38/4*1</f>
        <v>0</v>
      </c>
    </row>
  </sheetData>
  <sheetProtection password="D1EB" sheet="1" objects="1" scenarios="1"/>
  <mergeCells count="32">
    <mergeCell ref="L47:N47"/>
    <mergeCell ref="L48:N48"/>
    <mergeCell ref="F43:H43"/>
    <mergeCell ref="I43:K43"/>
    <mergeCell ref="L43:N43"/>
    <mergeCell ref="L44:N44"/>
    <mergeCell ref="L45:N45"/>
    <mergeCell ref="L46:N46"/>
    <mergeCell ref="B32:C32"/>
    <mergeCell ref="C38:D38"/>
    <mergeCell ref="C39:D39"/>
    <mergeCell ref="C40:D40"/>
    <mergeCell ref="B42:D42"/>
    <mergeCell ref="C43:E43"/>
    <mergeCell ref="L15:N15"/>
    <mergeCell ref="L16:N16"/>
    <mergeCell ref="L17:N17"/>
    <mergeCell ref="L18:N18"/>
    <mergeCell ref="L19:N19"/>
    <mergeCell ref="H30:K30"/>
    <mergeCell ref="C11:D11"/>
    <mergeCell ref="B13:C13"/>
    <mergeCell ref="C14:E14"/>
    <mergeCell ref="F14:H14"/>
    <mergeCell ref="I14:K14"/>
    <mergeCell ref="L14:N14"/>
    <mergeCell ref="B1:L2"/>
    <mergeCell ref="M1:M2"/>
    <mergeCell ref="B3:C3"/>
    <mergeCell ref="K3:M3"/>
    <mergeCell ref="C9:D9"/>
    <mergeCell ref="C10:D10"/>
  </mergeCells>
  <hyperlinks>
    <hyperlink ref="K3:M3" location="'COncrete Vol. Calc.'!A1" display="For Round or Circular"/>
    <hyperlink ref="H30:K30" location="'COncrete Vol. Calc.'!A1" display="For Square or Rectangle"/>
    <hyperlink ref="K3:N3" location="'COncrete Vol. Calc.'!A50" display="For Round or Circular"/>
    <hyperlink ref="M1:M2" location="Home!A1" display="Hom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Concrete Vol. Calc.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2018-01-04T19:32:56Z</dcterms:created>
  <dcterms:modified xsi:type="dcterms:W3CDTF">2018-01-04T19:33:23Z</dcterms:modified>
</cp:coreProperties>
</file>